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分配表" sheetId="17" r:id="rId1"/>
    <sheet name="带企业" sheetId="19" r:id="rId2"/>
  </sheets>
  <definedNames>
    <definedName name="_xlnm._FilterDatabase" localSheetId="1" hidden="1">带企业!$A$3:$H$26</definedName>
    <definedName name="_xlnm._FilterDatabase" localSheetId="0" hidden="1">分配表!$A$3:$F$20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<sst xmlns="http://schemas.openxmlformats.org/spreadsheetml/2006/main" count="73" uniqueCount="30">
  <si>
    <t>附件</t>
  </si>
  <si>
    <t>2026年第一季度资产收益项目收益分配计划表</t>
  </si>
  <si>
    <t>序号</t>
  </si>
  <si>
    <t>单位</t>
  </si>
  <si>
    <t>人数</t>
  </si>
  <si>
    <t>乡镇已到账收益
（元）</t>
  </si>
  <si>
    <t>拟分配下发
（元）</t>
  </si>
  <si>
    <t>总金额                   (元）</t>
  </si>
  <si>
    <t>槐阳镇</t>
  </si>
  <si>
    <t>南因镇</t>
  </si>
  <si>
    <t>宋曹镇</t>
  </si>
  <si>
    <t>殷村镇</t>
  </si>
  <si>
    <t>北褚镇</t>
  </si>
  <si>
    <t>马村镇</t>
  </si>
  <si>
    <t>南佐镇</t>
  </si>
  <si>
    <t>姬村镇</t>
  </si>
  <si>
    <t>东张乡</t>
  </si>
  <si>
    <t>赵同乡</t>
  </si>
  <si>
    <t>苏阳乡</t>
  </si>
  <si>
    <t>黑水河乡</t>
  </si>
  <si>
    <t>前仙乡</t>
  </si>
  <si>
    <t>苏村乡</t>
  </si>
  <si>
    <t>北正乡</t>
  </si>
  <si>
    <t>人社局</t>
  </si>
  <si>
    <t>合计</t>
  </si>
  <si>
    <t>包联企业</t>
  </si>
  <si>
    <t>金额
(元）</t>
  </si>
  <si>
    <t>乡镇收取收益</t>
  </si>
  <si>
    <t>石家庄元丰农业发展有限公司</t>
  </si>
  <si>
    <t>元氏县元昌投资集团有限公司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</si>
</sst>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>
      <alignment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6" fontId="0" fillId="0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zoomScale="90" zoomScaleNormal="90" workbookViewId="0">
      <pane ySplit="3" topLeftCell="A4" activePane="bottomLeft" state="frozen"/>
      <selection/>
      <selection pane="bottomLeft" activeCell="O7" sqref="O7"/>
    </sheetView>
  </sheetViews>
  <sheetFormatPr defaultColWidth="9" defaultRowHeight="13.5" outlineLevelCol="6"/>
  <cols>
    <col min="1" max="1" width="6.125" style="6" customWidth="1"/>
    <col min="2" max="2" width="23.7416666666667" style="6" customWidth="1"/>
    <col min="3" max="4" width="20.625" style="7" customWidth="1"/>
    <col min="5" max="5" width="22.0833333333333" style="8" customWidth="1"/>
    <col min="6" max="6" width="18.625" style="8" customWidth="1"/>
    <col min="7" max="7" width="13.125"/>
    <col min="12" max="12" width="12.625"/>
  </cols>
  <sheetData>
    <row r="1" ht="28" customHeight="1" spans="1:7">
      <c r="A1" s="2" t="s">
        <v>0</v>
      </c>
    </row>
    <row r="2" s="1" customFormat="1" ht="29.1" customHeight="1" spans="1:7">
      <c r="A2" s="9" t="s">
        <v>1</v>
      </c>
      <c r="B2" s="9"/>
      <c r="C2" s="10"/>
      <c r="D2" s="33"/>
      <c r="E2" s="9"/>
      <c r="F2" s="9"/>
    </row>
    <row r="3" s="2" customFormat="1" ht="47" customHeight="1" spans="1:7">
      <c r="A3" s="11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4" t="s">
        <v>7</v>
      </c>
    </row>
    <row r="4" s="2" customFormat="1" ht="47" customHeight="1" spans="1:7">
      <c r="A4" s="20">
        <v>1</v>
      </c>
      <c r="B4" s="20" t="s">
        <v>8</v>
      </c>
      <c r="C4" s="21">
        <v>211</v>
      </c>
      <c r="D4" s="21">
        <v>37560</v>
      </c>
      <c r="E4" s="17">
        <f>F4-D4</f>
        <v>25840</v>
      </c>
      <c r="F4" s="17">
        <v>63400</v>
      </c>
    </row>
    <row r="5" s="3" customFormat="1" ht="45" customHeight="1" spans="1:7">
      <c r="A5" s="20">
        <v>2</v>
      </c>
      <c r="B5" s="21" t="s">
        <v>9</v>
      </c>
      <c r="C5" s="21">
        <v>355</v>
      </c>
      <c r="D5" s="21">
        <v>111507.5</v>
      </c>
      <c r="E5" s="22">
        <v>0</v>
      </c>
      <c r="F5" s="21">
        <v>111507.5</v>
      </c>
      <c r="G5" s="2"/>
    </row>
    <row r="6" s="4" customFormat="1" ht="45" customHeight="1" spans="1:7">
      <c r="A6" s="20">
        <v>3</v>
      </c>
      <c r="B6" s="21" t="s">
        <v>10</v>
      </c>
      <c r="C6" s="21">
        <v>406</v>
      </c>
      <c r="D6" s="21">
        <v>23750</v>
      </c>
      <c r="E6" s="17">
        <f>F6-D6</f>
        <v>98350</v>
      </c>
      <c r="F6" s="17">
        <v>122100</v>
      </c>
      <c r="G6" s="2"/>
    </row>
    <row r="7" s="4" customFormat="1" ht="45" customHeight="1" spans="1:7">
      <c r="A7" s="20">
        <v>4</v>
      </c>
      <c r="B7" s="21" t="s">
        <v>11</v>
      </c>
      <c r="C7" s="21">
        <v>352</v>
      </c>
      <c r="D7" s="21">
        <v>95000</v>
      </c>
      <c r="E7" s="17">
        <f t="shared" ref="E7:E18" si="0">F7-D7</f>
        <v>0</v>
      </c>
      <c r="F7" s="21">
        <v>95000</v>
      </c>
      <c r="G7" s="2"/>
    </row>
    <row r="8" s="4" customFormat="1" ht="45" customHeight="1" spans="1:7">
      <c r="A8" s="20">
        <v>5</v>
      </c>
      <c r="B8" s="21" t="s">
        <v>12</v>
      </c>
      <c r="C8" s="21">
        <v>217</v>
      </c>
      <c r="D8" s="21">
        <v>0</v>
      </c>
      <c r="E8" s="17">
        <f t="shared" si="0"/>
        <v>65300</v>
      </c>
      <c r="F8" s="17">
        <v>65300</v>
      </c>
      <c r="G8" s="2"/>
    </row>
    <row r="9" s="4" customFormat="1" ht="45" customHeight="1" spans="1:7">
      <c r="A9" s="20">
        <v>6</v>
      </c>
      <c r="B9" s="21" t="s">
        <v>13</v>
      </c>
      <c r="C9" s="21">
        <v>168</v>
      </c>
      <c r="D9" s="21">
        <v>0</v>
      </c>
      <c r="E9" s="17">
        <f t="shared" si="0"/>
        <v>50500</v>
      </c>
      <c r="F9" s="17">
        <v>50500</v>
      </c>
      <c r="G9" s="2"/>
    </row>
    <row r="10" s="4" customFormat="1" ht="45" customHeight="1" spans="1:7">
      <c r="A10" s="20">
        <v>7</v>
      </c>
      <c r="B10" s="21" t="s">
        <v>14</v>
      </c>
      <c r="C10" s="21">
        <v>225</v>
      </c>
      <c r="D10" s="28">
        <v>6250</v>
      </c>
      <c r="E10" s="17">
        <v>67700</v>
      </c>
      <c r="F10" s="17">
        <f>E10+D10</f>
        <v>73950</v>
      </c>
      <c r="G10" s="2"/>
    </row>
    <row r="11" s="4" customFormat="1" ht="45" customHeight="1" spans="1:7">
      <c r="A11" s="20">
        <v>8</v>
      </c>
      <c r="B11" s="21" t="s">
        <v>15</v>
      </c>
      <c r="C11" s="21">
        <v>429</v>
      </c>
      <c r="D11" s="21">
        <v>12500</v>
      </c>
      <c r="E11" s="17">
        <f t="shared" si="0"/>
        <v>116500</v>
      </c>
      <c r="F11" s="17">
        <v>129000</v>
      </c>
      <c r="G11" s="2"/>
    </row>
    <row r="12" s="3" customFormat="1" ht="45" customHeight="1" spans="1:7">
      <c r="A12" s="20">
        <v>9</v>
      </c>
      <c r="B12" s="21" t="s">
        <v>16</v>
      </c>
      <c r="C12" s="21">
        <v>639</v>
      </c>
      <c r="D12" s="21">
        <v>0</v>
      </c>
      <c r="E12" s="17">
        <f t="shared" si="0"/>
        <v>192200</v>
      </c>
      <c r="F12" s="17">
        <v>192200</v>
      </c>
      <c r="G12" s="2"/>
    </row>
    <row r="13" s="4" customFormat="1" ht="51" customHeight="1" spans="1:7">
      <c r="A13" s="20">
        <v>10</v>
      </c>
      <c r="B13" s="21" t="s">
        <v>17</v>
      </c>
      <c r="C13" s="21">
        <v>327</v>
      </c>
      <c r="D13" s="21">
        <v>0</v>
      </c>
      <c r="E13" s="17">
        <f t="shared" si="0"/>
        <v>98300</v>
      </c>
      <c r="F13" s="17">
        <v>98300</v>
      </c>
      <c r="G13" s="2"/>
    </row>
    <row r="14" s="4" customFormat="1" ht="45" customHeight="1" spans="1:7">
      <c r="A14" s="20">
        <v>11</v>
      </c>
      <c r="B14" s="21" t="s">
        <v>18</v>
      </c>
      <c r="C14" s="21">
        <v>199</v>
      </c>
      <c r="D14" s="21">
        <v>0</v>
      </c>
      <c r="E14" s="17">
        <f t="shared" si="0"/>
        <v>59800</v>
      </c>
      <c r="F14" s="17">
        <v>59800</v>
      </c>
      <c r="G14" s="2"/>
    </row>
    <row r="15" s="4" customFormat="1" ht="45" customHeight="1" spans="1:7">
      <c r="A15" s="20">
        <v>12</v>
      </c>
      <c r="B15" s="21" t="s">
        <v>19</v>
      </c>
      <c r="C15" s="21">
        <v>295</v>
      </c>
      <c r="D15" s="21">
        <v>0</v>
      </c>
      <c r="E15" s="17">
        <f t="shared" si="0"/>
        <v>88700</v>
      </c>
      <c r="F15" s="17">
        <v>88700</v>
      </c>
      <c r="G15" s="2"/>
    </row>
    <row r="16" s="4" customFormat="1" ht="45" customHeight="1" spans="1:7">
      <c r="A16" s="20">
        <v>13</v>
      </c>
      <c r="B16" s="29" t="s">
        <v>20</v>
      </c>
      <c r="C16" s="21">
        <v>154</v>
      </c>
      <c r="D16" s="28">
        <v>0</v>
      </c>
      <c r="E16" s="17">
        <f t="shared" si="0"/>
        <v>46300</v>
      </c>
      <c r="F16" s="17">
        <v>46300</v>
      </c>
      <c r="G16" s="2"/>
    </row>
    <row r="17" s="4" customFormat="1" ht="45" customHeight="1" spans="1:7">
      <c r="A17" s="20">
        <v>14</v>
      </c>
      <c r="B17" s="29" t="s">
        <v>21</v>
      </c>
      <c r="C17" s="21">
        <v>121</v>
      </c>
      <c r="D17" s="21">
        <v>12500</v>
      </c>
      <c r="E17" s="17">
        <f t="shared" si="0"/>
        <v>24038.55</v>
      </c>
      <c r="F17" s="17">
        <v>36538.55</v>
      </c>
      <c r="G17" s="2"/>
    </row>
    <row r="18" s="4" customFormat="1" ht="45" customHeight="1" spans="1:7">
      <c r="A18" s="20">
        <v>15</v>
      </c>
      <c r="B18" s="29" t="s">
        <v>22</v>
      </c>
      <c r="C18" s="21">
        <v>461</v>
      </c>
      <c r="D18" s="28">
        <v>0</v>
      </c>
      <c r="E18" s="17">
        <f t="shared" si="0"/>
        <v>138700</v>
      </c>
      <c r="F18" s="17">
        <v>138700</v>
      </c>
      <c r="G18" s="2"/>
    </row>
    <row r="19" s="4" customFormat="1" ht="45" customHeight="1" spans="1:7">
      <c r="A19" s="20">
        <v>16</v>
      </c>
      <c r="B19" s="29" t="s">
        <v>23</v>
      </c>
      <c r="C19" s="21"/>
      <c r="D19" s="28"/>
      <c r="E19" s="17">
        <v>680780</v>
      </c>
      <c r="F19" s="17">
        <v>680780</v>
      </c>
      <c r="G19" s="2"/>
    </row>
    <row r="20" s="5" customFormat="1" ht="45" customHeight="1" spans="1:7">
      <c r="A20" s="21" t="s">
        <v>24</v>
      </c>
      <c r="B20" s="21"/>
      <c r="C20" s="21">
        <f>SUM(C4:C18)</f>
        <v>4559</v>
      </c>
      <c r="D20" s="21">
        <f>SUM(D4:D19)</f>
        <v>299067.5</v>
      </c>
      <c r="E20" s="21">
        <f>SUM(E4:E19)</f>
        <v>1753008.55</v>
      </c>
      <c r="F20" s="30">
        <f>SUM(F4:F19)</f>
        <v>2052076.05</v>
      </c>
    </row>
    <row r="22" spans="1:7">
      <c r="C22" s="32"/>
      <c r="D22" s="32"/>
    </row>
    <row r="23" spans="1:7">
      <c r="C23" s="32"/>
      <c r="D23" s="32"/>
    </row>
    <row r="26" spans="1:7">
      <c r="C26" s="32"/>
      <c r="D26" s="32"/>
    </row>
  </sheetData>
  <mergeCells count="2">
    <mergeCell ref="A2:F2"/>
    <mergeCell ref="A20:B20"/>
  </mergeCells>
  <printOptions horizontalCentered="1"/>
  <pageMargins left="0.590277777777778" right="0.590277777777778" top="0.786805555555556" bottom="0.590277777777778" header="0.5" footer="0.5"/>
  <pageSetup paperSize="9" scale="6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2"/>
  <sheetViews>
    <sheetView tabSelected="1" zoomScale="90" zoomScaleNormal="90" workbookViewId="0">
      <pane ySplit="3" topLeftCell="A4" activePane="bottomLeft" state="frozen"/>
      <selection/>
      <selection pane="bottomLeft" activeCell="M9" sqref="M9"/>
    </sheetView>
  </sheetViews>
  <sheetFormatPr defaultColWidth="9" defaultRowHeight="13.5" outlineLevelCol="7"/>
  <cols>
    <col min="1" max="1" width="6.125" style="6" customWidth="1"/>
    <col min="2" max="2" width="23.7416666666667" style="6" customWidth="1"/>
    <col min="3" max="4" width="20.625" style="7" customWidth="1"/>
    <col min="5" max="5" width="22.0833333333333" style="8" customWidth="1"/>
    <col min="6" max="6" width="18.625" style="8" customWidth="1"/>
    <col min="7" max="7" width="17.5" customWidth="1"/>
    <col min="8" max="8" width="19.3083333333333" customWidth="1"/>
    <col min="12" max="12" width="12.625"/>
  </cols>
  <sheetData>
    <row r="1" ht="28" customHeight="1" spans="1:8">
      <c r="A1" s="2" t="s">
        <v>0</v>
      </c>
    </row>
    <row r="2" s="1" customFormat="1" ht="29.1" customHeight="1" spans="1:8">
      <c r="A2" s="9" t="s">
        <v>1</v>
      </c>
      <c r="B2" s="9"/>
      <c r="C2" s="9"/>
      <c r="D2" s="10"/>
      <c r="E2" s="9"/>
      <c r="F2" s="9"/>
      <c r="G2" s="9"/>
      <c r="H2" s="9"/>
    </row>
    <row r="3" s="2" customFormat="1" ht="47" customHeight="1" spans="1:8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4" t="s">
        <v>7</v>
      </c>
      <c r="G3" s="14" t="s">
        <v>25</v>
      </c>
      <c r="H3" s="14" t="s">
        <v>26</v>
      </c>
    </row>
    <row r="4" s="2" customFormat="1" ht="47" customHeight="1" spans="1:8">
      <c r="A4" s="15">
        <v>1</v>
      </c>
      <c r="B4" s="15" t="s">
        <v>8</v>
      </c>
      <c r="C4" s="15">
        <v>211</v>
      </c>
      <c r="D4" s="15">
        <v>37560</v>
      </c>
      <c r="E4" s="15">
        <f>F4-D4</f>
        <v>25840</v>
      </c>
      <c r="F4" s="15">
        <v>63400</v>
      </c>
      <c r="G4" s="16" t="s">
        <v>27</v>
      </c>
      <c r="H4" s="17">
        <v>37560</v>
      </c>
    </row>
    <row r="5" s="3" customFormat="1" ht="45" customHeight="1" spans="1:8">
      <c r="A5" s="18"/>
      <c r="B5" s="18"/>
      <c r="C5" s="18"/>
      <c r="D5" s="18"/>
      <c r="E5" s="18"/>
      <c r="F5" s="18"/>
      <c r="G5" s="19" t="s">
        <v>28</v>
      </c>
      <c r="H5" s="17">
        <v>25840</v>
      </c>
    </row>
    <row r="6" s="3" customFormat="1" ht="45" customHeight="1" spans="1:8">
      <c r="A6" s="20">
        <v>2</v>
      </c>
      <c r="B6" s="21" t="s">
        <v>9</v>
      </c>
      <c r="C6" s="21">
        <v>355</v>
      </c>
      <c r="D6" s="21">
        <v>111507.5</v>
      </c>
      <c r="E6" s="22">
        <v>0</v>
      </c>
      <c r="F6" s="21">
        <v>111507.5</v>
      </c>
      <c r="G6" s="16" t="s">
        <v>27</v>
      </c>
      <c r="H6" s="21">
        <v>111507.5</v>
      </c>
    </row>
    <row r="7" s="4" customFormat="1" ht="45" customHeight="1" spans="1:8">
      <c r="A7" s="15">
        <v>3</v>
      </c>
      <c r="B7" s="15" t="s">
        <v>10</v>
      </c>
      <c r="C7" s="15">
        <v>406</v>
      </c>
      <c r="D7" s="15">
        <v>23750</v>
      </c>
      <c r="E7" s="15">
        <f>F7-D7</f>
        <v>98350</v>
      </c>
      <c r="F7" s="15">
        <v>122100</v>
      </c>
      <c r="G7" s="16" t="s">
        <v>27</v>
      </c>
      <c r="H7" s="21">
        <v>23750</v>
      </c>
    </row>
    <row r="8" s="4" customFormat="1" ht="45" customHeight="1" spans="1:8">
      <c r="A8" s="18"/>
      <c r="B8" s="18"/>
      <c r="C8" s="18"/>
      <c r="D8" s="18"/>
      <c r="E8" s="18"/>
      <c r="F8" s="18"/>
      <c r="G8" s="19" t="s">
        <v>28</v>
      </c>
      <c r="H8" s="21">
        <v>98350</v>
      </c>
    </row>
    <row r="9" s="4" customFormat="1" ht="45" customHeight="1" spans="1:8">
      <c r="A9" s="20">
        <v>4</v>
      </c>
      <c r="B9" s="21" t="s">
        <v>11</v>
      </c>
      <c r="C9" s="21">
        <v>352</v>
      </c>
      <c r="D9" s="21">
        <v>95000</v>
      </c>
      <c r="E9" s="17">
        <f>F9-D9</f>
        <v>0</v>
      </c>
      <c r="F9" s="21">
        <v>95000</v>
      </c>
      <c r="G9" s="16" t="s">
        <v>27</v>
      </c>
      <c r="H9" s="21">
        <v>95000</v>
      </c>
    </row>
    <row r="10" s="4" customFormat="1" ht="45" customHeight="1" spans="1:8">
      <c r="A10" s="20">
        <v>5</v>
      </c>
      <c r="B10" s="21" t="s">
        <v>12</v>
      </c>
      <c r="C10" s="21">
        <v>217</v>
      </c>
      <c r="D10" s="21">
        <v>0</v>
      </c>
      <c r="E10" s="17">
        <f>F10-D10</f>
        <v>65300</v>
      </c>
      <c r="F10" s="17">
        <v>65300</v>
      </c>
      <c r="G10" s="19" t="s">
        <v>28</v>
      </c>
      <c r="H10" s="21">
        <v>65300</v>
      </c>
    </row>
    <row r="11" s="4" customFormat="1" ht="45" customHeight="1" spans="1:8">
      <c r="A11" s="20">
        <v>6</v>
      </c>
      <c r="B11" s="21" t="s">
        <v>13</v>
      </c>
      <c r="C11" s="21">
        <v>168</v>
      </c>
      <c r="D11" s="21">
        <v>0</v>
      </c>
      <c r="E11" s="17">
        <f>F11-D11</f>
        <v>50500</v>
      </c>
      <c r="F11" s="17">
        <v>50500</v>
      </c>
      <c r="G11" s="19" t="s">
        <v>28</v>
      </c>
      <c r="H11" s="21">
        <v>50500</v>
      </c>
    </row>
    <row r="12" s="4" customFormat="1" ht="45" customHeight="1" spans="1:8">
      <c r="A12" s="15">
        <v>7</v>
      </c>
      <c r="B12" s="15" t="s">
        <v>14</v>
      </c>
      <c r="C12" s="15">
        <v>225</v>
      </c>
      <c r="D12" s="15">
        <v>6250</v>
      </c>
      <c r="E12" s="15">
        <v>67700</v>
      </c>
      <c r="F12" s="15">
        <f>E12+D12</f>
        <v>73950</v>
      </c>
      <c r="G12" s="16" t="s">
        <v>27</v>
      </c>
      <c r="H12" s="21">
        <v>6250</v>
      </c>
    </row>
    <row r="13" s="4" customFormat="1" ht="45" customHeight="1" spans="1:8">
      <c r="A13" s="18"/>
      <c r="B13" s="18"/>
      <c r="C13" s="18"/>
      <c r="D13" s="18"/>
      <c r="E13" s="18"/>
      <c r="F13" s="18"/>
      <c r="G13" s="19" t="s">
        <v>28</v>
      </c>
      <c r="H13" s="21">
        <v>67700</v>
      </c>
    </row>
    <row r="14" s="4" customFormat="1" ht="45" customHeight="1" spans="1:8">
      <c r="A14" s="15">
        <v>8</v>
      </c>
      <c r="B14" s="15" t="s">
        <v>15</v>
      </c>
      <c r="C14" s="15">
        <v>429</v>
      </c>
      <c r="D14" s="15">
        <v>12500</v>
      </c>
      <c r="E14" s="15">
        <f>F14-D14</f>
        <v>116500</v>
      </c>
      <c r="F14" s="15">
        <v>129000</v>
      </c>
      <c r="G14" s="16" t="s">
        <v>27</v>
      </c>
      <c r="H14" s="21">
        <v>12500</v>
      </c>
    </row>
    <row r="15" s="3" customFormat="1" ht="45" customHeight="1" spans="1:8">
      <c r="A15" s="18"/>
      <c r="B15" s="18"/>
      <c r="C15" s="18"/>
      <c r="D15" s="18"/>
      <c r="E15" s="18"/>
      <c r="F15" s="18"/>
      <c r="G15" s="19" t="s">
        <v>28</v>
      </c>
      <c r="H15" s="21">
        <v>116500</v>
      </c>
    </row>
    <row r="16" s="3" customFormat="1" ht="45" customHeight="1" spans="1:8">
      <c r="A16" s="20">
        <v>9</v>
      </c>
      <c r="B16" s="21" t="s">
        <v>16</v>
      </c>
      <c r="C16" s="21">
        <v>639</v>
      </c>
      <c r="D16" s="21">
        <v>0</v>
      </c>
      <c r="E16" s="17">
        <f>F16-D16</f>
        <v>192200</v>
      </c>
      <c r="F16" s="17">
        <v>192200</v>
      </c>
      <c r="G16" s="19" t="s">
        <v>28</v>
      </c>
      <c r="H16" s="21">
        <v>192200</v>
      </c>
    </row>
    <row r="17" s="4" customFormat="1" ht="51" customHeight="1" spans="1:8">
      <c r="A17" s="20">
        <v>10</v>
      </c>
      <c r="B17" s="21" t="s">
        <v>17</v>
      </c>
      <c r="C17" s="21">
        <v>327</v>
      </c>
      <c r="D17" s="21">
        <v>0</v>
      </c>
      <c r="E17" s="17">
        <f>F17-D17</f>
        <v>98300</v>
      </c>
      <c r="F17" s="17">
        <v>98300</v>
      </c>
      <c r="G17" s="19" t="s">
        <v>28</v>
      </c>
      <c r="H17" s="21">
        <v>98300</v>
      </c>
    </row>
    <row r="18" s="4" customFormat="1" ht="45" customHeight="1" spans="1:8">
      <c r="A18" s="20">
        <v>11</v>
      </c>
      <c r="B18" s="21" t="s">
        <v>18</v>
      </c>
      <c r="C18" s="21">
        <v>199</v>
      </c>
      <c r="D18" s="21">
        <v>0</v>
      </c>
      <c r="E18" s="17">
        <f>F18-D18</f>
        <v>59800</v>
      </c>
      <c r="F18" s="17">
        <v>59800</v>
      </c>
      <c r="G18" s="19" t="s">
        <v>28</v>
      </c>
      <c r="H18" s="21">
        <v>59800</v>
      </c>
    </row>
    <row r="19" s="4" customFormat="1" ht="45" customHeight="1" spans="1:8">
      <c r="A19" s="20">
        <v>12</v>
      </c>
      <c r="B19" s="21" t="s">
        <v>19</v>
      </c>
      <c r="C19" s="21">
        <v>295</v>
      </c>
      <c r="D19" s="21">
        <v>0</v>
      </c>
      <c r="E19" s="17">
        <f>F19-D19</f>
        <v>88700</v>
      </c>
      <c r="F19" s="17">
        <v>88700</v>
      </c>
      <c r="G19" s="19" t="s">
        <v>28</v>
      </c>
      <c r="H19" s="21">
        <v>88700</v>
      </c>
    </row>
    <row r="20" s="4" customFormat="1" ht="45" customHeight="1" spans="1:8">
      <c r="A20" s="15">
        <v>13</v>
      </c>
      <c r="B20" s="15" t="s">
        <v>20</v>
      </c>
      <c r="C20" s="15">
        <v>154</v>
      </c>
      <c r="D20" s="15">
        <v>0</v>
      </c>
      <c r="E20" s="15">
        <f>F20-D20</f>
        <v>46300</v>
      </c>
      <c r="F20" s="15">
        <v>46300</v>
      </c>
      <c r="G20" s="19" t="s">
        <v>28</v>
      </c>
      <c r="H20" s="21">
        <v>32075</v>
      </c>
    </row>
    <row r="21" s="4" customFormat="1" ht="45" customHeight="1" spans="1:8">
      <c r="A21" s="18"/>
      <c r="B21" s="18"/>
      <c r="C21" s="18"/>
      <c r="D21" s="18"/>
      <c r="E21" s="18"/>
      <c r="F21" s="18"/>
      <c r="G21" s="19" t="s">
        <v>29</v>
      </c>
      <c r="H21" s="21">
        <v>14225</v>
      </c>
    </row>
    <row r="22" s="4" customFormat="1" ht="45" customHeight="1" spans="1:8">
      <c r="A22" s="23">
        <v>14</v>
      </c>
      <c r="B22" s="21" t="s">
        <v>21</v>
      </c>
      <c r="C22" s="24">
        <v>121</v>
      </c>
      <c r="D22" s="24">
        <v>12500</v>
      </c>
      <c r="E22" s="25">
        <f>F22-D22</f>
        <v>24038.55</v>
      </c>
      <c r="F22" s="25">
        <v>36538.55</v>
      </c>
      <c r="G22" s="16" t="s">
        <v>27</v>
      </c>
      <c r="H22" s="21">
        <v>12500</v>
      </c>
    </row>
    <row r="23" s="4" customFormat="1" ht="45" customHeight="1" spans="1:8">
      <c r="A23" s="18"/>
      <c r="B23" s="21"/>
      <c r="C23" s="26"/>
      <c r="D23" s="26"/>
      <c r="E23" s="27"/>
      <c r="F23" s="27"/>
      <c r="G23" s="19" t="s">
        <v>29</v>
      </c>
      <c r="H23" s="21">
        <v>24038.55</v>
      </c>
    </row>
    <row r="24" s="4" customFormat="1" ht="45" customHeight="1" spans="1:8">
      <c r="A24" s="20">
        <v>15</v>
      </c>
      <c r="B24" s="21" t="s">
        <v>22</v>
      </c>
      <c r="C24" s="21">
        <v>461</v>
      </c>
      <c r="D24" s="28">
        <v>0</v>
      </c>
      <c r="E24" s="17">
        <f>F24-D24</f>
        <v>138700</v>
      </c>
      <c r="F24" s="17">
        <v>138700</v>
      </c>
      <c r="G24" s="19" t="s">
        <v>29</v>
      </c>
      <c r="H24" s="21">
        <v>138700</v>
      </c>
    </row>
    <row r="25" s="4" customFormat="1" ht="45" customHeight="1" spans="1:8">
      <c r="A25" s="20">
        <v>16</v>
      </c>
      <c r="B25" s="29" t="s">
        <v>23</v>
      </c>
      <c r="C25" s="21"/>
      <c r="D25" s="28"/>
      <c r="E25" s="17">
        <v>680780</v>
      </c>
      <c r="F25" s="17">
        <v>680780</v>
      </c>
      <c r="G25" s="17"/>
      <c r="H25" s="21">
        <v>680780</v>
      </c>
    </row>
    <row r="26" s="5" customFormat="1" ht="45" customHeight="1" spans="1:8">
      <c r="A26" s="21" t="s">
        <v>24</v>
      </c>
      <c r="B26" s="21"/>
      <c r="C26" s="21">
        <f>SUM(C4:C24)</f>
        <v>4559</v>
      </c>
      <c r="D26" s="21">
        <f>SUM(D4:D25)</f>
        <v>299067.5</v>
      </c>
      <c r="E26" s="21">
        <f>SUM(E4:E25)</f>
        <v>1753008.55</v>
      </c>
      <c r="F26" s="30">
        <f>SUM(F4:F25)</f>
        <v>2052076.05</v>
      </c>
      <c r="G26" s="31"/>
      <c r="H26" s="30">
        <f>SUM(H4:H25)</f>
        <v>2052076.05</v>
      </c>
    </row>
    <row r="28" spans="1:8">
      <c r="C28" s="32"/>
      <c r="D28" s="32"/>
    </row>
    <row r="29" spans="1:8">
      <c r="C29" s="32"/>
      <c r="D29" s="32"/>
    </row>
    <row r="32" spans="1:8">
      <c r="C32" s="32"/>
      <c r="D32" s="32"/>
    </row>
  </sheetData>
  <autoFilter xmlns:etc="http://www.wps.cn/officeDocument/2017/etCustomData" ref="A3:H26" etc:filterBottomFollowUsedRange="0">
    <extLst/>
  </autoFilter>
  <mergeCells count="38">
    <mergeCell ref="A2:H2"/>
    <mergeCell ref="A26:B26"/>
    <mergeCell ref="A4:A5"/>
    <mergeCell ref="A7:A8"/>
    <mergeCell ref="A12:A13"/>
    <mergeCell ref="A14:A15"/>
    <mergeCell ref="A20:A21"/>
    <mergeCell ref="A22:A23"/>
    <mergeCell ref="B4:B5"/>
    <mergeCell ref="B7:B8"/>
    <mergeCell ref="B12:B13"/>
    <mergeCell ref="B14:B15"/>
    <mergeCell ref="B20:B21"/>
    <mergeCell ref="B22:B23"/>
    <mergeCell ref="C4:C5"/>
    <mergeCell ref="C7:C8"/>
    <mergeCell ref="C12:C13"/>
    <mergeCell ref="C14:C15"/>
    <mergeCell ref="C20:C21"/>
    <mergeCell ref="C22:C23"/>
    <mergeCell ref="D4:D5"/>
    <mergeCell ref="D7:D8"/>
    <mergeCell ref="D12:D13"/>
    <mergeCell ref="D14:D15"/>
    <mergeCell ref="D20:D21"/>
    <mergeCell ref="D22:D23"/>
    <mergeCell ref="E4:E5"/>
    <mergeCell ref="E7:E8"/>
    <mergeCell ref="E12:E13"/>
    <mergeCell ref="E14:E15"/>
    <mergeCell ref="E20:E21"/>
    <mergeCell ref="E22:E23"/>
    <mergeCell ref="F4:F5"/>
    <mergeCell ref="F7:F8"/>
    <mergeCell ref="F12:F13"/>
    <mergeCell ref="F14:F15"/>
    <mergeCell ref="F20:F21"/>
    <mergeCell ref="F22:F23"/>
  </mergeCells>
  <printOptions horizontalCentered="1"/>
  <pageMargins left="0.590277777777778" right="0.590277777777778" top="0.786805555555556" bottom="0.590277777777778" header="0.5" footer="0.5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分配表</vt:lpstr>
      <vt:lpstr>带企业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对方正在输入...</cp:lastModifiedBy>
  <dcterms:created xsi:type="dcterms:W3CDTF">2020-11-17T11:16:00Z</dcterms:created>
  <cp:lastPrinted>2022-12-30T08:40:00Z</cp:lastPrinted>
  <dcterms:modified xsi:type="dcterms:W3CDTF">2026-05-21T02:00:11Z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21A757994DBD409DA08C705D2F626867</vt:lpwstr>
  </property>
  <property fmtid="{D5CDD505-2E9C-101B-9397-08002B2CF9AE}" pid="4" name="commondata">
    <vt:lpwstr>eyJoZGlkIjoiYTEyOWNiOTEzYWVhNmVhNTkxMDFiOWQ2NzFhNzI2MzAifQ==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